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725" windowWidth="22425" windowHeight="11160" activeTab="0"/>
  </bookViews>
  <sheets>
    <sheet name="Stats_rn_54_34v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<sst xmlns="http://schemas.openxmlformats.org/spreadsheetml/2006/main" count="36" uniqueCount="25">
  <si>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NA</t>
  </si>
  <si>
    <t>Feature Type</t>
  </si>
  <si>
    <t>Gene</t>
  </si>
  <si>
    <t>Transcript</t>
  </si>
  <si>
    <t>Exon Region</t>
  </si>
  <si>
    <t>Exon Junction</t>
  </si>
  <si>
    <t>Exon Junction (known only)</t>
  </si>
  <si>
    <t>Exon Junction (novel only)</t>
  </si>
  <si>
    <t>Exon Boundary</t>
  </si>
  <si>
    <t>Exon Boundary (known only)</t>
  </si>
  <si>
    <t>Exon Boundary (novel only)</t>
  </si>
  <si>
    <t>Introns</t>
  </si>
  <si>
    <t>Silent Intron Region</t>
  </si>
  <si>
    <t>Active Intron Region</t>
  </si>
  <si>
    <t>Intergenics</t>
  </si>
  <si>
    <t>Silent Intergenic Region</t>
  </si>
  <si>
    <t>Active Intergenic Region</t>
  </si>
  <si>
    <t>Feature Count</t>
  </si>
  <si>
    <t>EnsEMBL Supported Features</t>
  </si>
  <si>
    <t>mRNA-EST Supported Features</t>
  </si>
  <si>
    <t>Conserved Features</t>
  </si>
  <si>
    <t>Base Count</t>
  </si>
  <si>
    <t>UnMasked Base Count</t>
  </si>
  <si>
    <t>Coding Base Count</t>
  </si>
  <si>
    <t>Feature 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</si>
</sst>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27.28125" style="0" customWidth="1"/>
    <col min="2" max="2" width="9.28125" style="0" bestFit="1" customWidth="1"/>
    <col min="3" max="3" width="9.28125" style="0" customWidth="1"/>
    <col min="4" max="4" width="10.7109375" style="0" customWidth="1"/>
    <col min="5" max="5" width="11.00390625" style="0" customWidth="1"/>
    <col min="6" max="6" width="11.28125" style="0" customWidth="1"/>
    <col min="7" max="7" width="12.7109375" style="0" bestFit="1" customWidth="1"/>
    <col min="8" max="8" width="12.8515625" style="0" customWidth="1"/>
    <col min="9" max="9" width="12.421875" style="0" customWidth="1"/>
  </cols>
  <sheetData>
    <row r="1" spans="1:9" s="1" customFormat="1" ht="38.25">
      <c r="A1" s="1" t="s">
        <v>1</v>
      </c>
      <c r="B1" s="1" t="s">
        <v>17</v>
      </c>
      <c r="C1" s="1" t="s">
        <v>24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</row>
    <row r="2" spans="1:9" ht="12.75">
      <c r="A2" s="2" t="s">
        <v>2</v>
      </c>
      <c r="B2" s="3">
        <v>27359</v>
      </c>
      <c r="C2" s="6">
        <f>B2/B17</f>
        <v>0.008539274921642422</v>
      </c>
      <c r="D2" s="3" t="s">
        <v>0</v>
      </c>
      <c r="E2" s="3" t="s">
        <v>0</v>
      </c>
      <c r="F2" s="3" t="s">
        <v>0</v>
      </c>
      <c r="G2" s="3">
        <v>43844795</v>
      </c>
      <c r="H2" s="3">
        <v>41837287</v>
      </c>
      <c r="I2" s="3">
        <v>33564310</v>
      </c>
    </row>
    <row r="3" spans="1:9" ht="12.75">
      <c r="A3" s="2" t="s">
        <v>3</v>
      </c>
      <c r="B3" s="3">
        <v>37804</v>
      </c>
      <c r="C3" s="6">
        <f>B3/B17</f>
        <v>0.01179936215277496</v>
      </c>
      <c r="D3" s="3" t="s">
        <v>0</v>
      </c>
      <c r="E3" s="3" t="s">
        <v>0</v>
      </c>
      <c r="F3" s="3" t="s">
        <v>0</v>
      </c>
      <c r="G3" s="3">
        <v>41637095</v>
      </c>
      <c r="H3" s="3">
        <v>39576473</v>
      </c>
      <c r="I3" s="3">
        <v>30837873</v>
      </c>
    </row>
    <row r="4" spans="1:9" ht="12.75">
      <c r="A4" s="2" t="s">
        <v>4</v>
      </c>
      <c r="B4" s="3">
        <v>246844</v>
      </c>
      <c r="C4" s="6">
        <f>B4/B17</f>
        <v>0.07704480349274104</v>
      </c>
      <c r="D4" s="3">
        <v>246844</v>
      </c>
      <c r="E4" s="3">
        <v>126226</v>
      </c>
      <c r="F4" s="3">
        <v>170533</v>
      </c>
      <c r="G4" s="3">
        <v>43844761</v>
      </c>
      <c r="H4" s="3">
        <v>41837253</v>
      </c>
      <c r="I4" s="3">
        <v>33564310</v>
      </c>
    </row>
    <row r="5" spans="1:9" ht="12.75">
      <c r="A5" s="2" t="s">
        <v>5</v>
      </c>
      <c r="B5" s="3">
        <v>2080420</v>
      </c>
      <c r="C5" s="6">
        <f>B5/B17</f>
        <v>0.649339461693897</v>
      </c>
      <c r="D5" s="3">
        <v>199859</v>
      </c>
      <c r="E5" s="3">
        <v>113123</v>
      </c>
      <c r="F5" s="3">
        <v>87682</v>
      </c>
      <c r="G5" s="3">
        <v>128986040</v>
      </c>
      <c r="H5" s="3">
        <v>126717318</v>
      </c>
      <c r="I5" s="3">
        <v>119036800</v>
      </c>
    </row>
    <row r="6" spans="1:9" ht="12.75">
      <c r="A6" s="2" t="s">
        <v>6</v>
      </c>
      <c r="B6" s="3">
        <v>199859</v>
      </c>
      <c r="C6" s="6">
        <f>B6/B17</f>
        <v>0.062379873042309034</v>
      </c>
      <c r="D6" s="3">
        <v>199859</v>
      </c>
      <c r="E6" s="3">
        <v>111763</v>
      </c>
      <c r="F6" s="3">
        <v>74452</v>
      </c>
      <c r="G6" s="3">
        <v>12391258</v>
      </c>
      <c r="H6" s="3">
        <v>12062061</v>
      </c>
      <c r="I6" s="3">
        <v>11300559</v>
      </c>
    </row>
    <row r="7" spans="1:9" ht="12.75">
      <c r="A7" s="2" t="s">
        <v>7</v>
      </c>
      <c r="B7" s="3">
        <v>1880561</v>
      </c>
      <c r="C7" s="6">
        <f>B7/B17</f>
        <v>0.5869595886515879</v>
      </c>
      <c r="D7" s="3">
        <v>0</v>
      </c>
      <c r="E7" s="3">
        <v>1360</v>
      </c>
      <c r="F7" s="3">
        <v>13230</v>
      </c>
      <c r="G7" s="3">
        <v>116594782</v>
      </c>
      <c r="H7" s="3">
        <v>114655257</v>
      </c>
      <c r="I7" s="3">
        <v>107736241</v>
      </c>
    </row>
    <row r="8" spans="1:9" ht="12.75">
      <c r="A8" s="2" t="s">
        <v>8</v>
      </c>
      <c r="B8" s="3">
        <v>386089</v>
      </c>
      <c r="C8" s="6">
        <f>B8/B17</f>
        <v>0.12050587065397131</v>
      </c>
      <c r="D8" s="3">
        <v>11776</v>
      </c>
      <c r="E8" s="3">
        <v>17659</v>
      </c>
      <c r="F8" s="3">
        <v>31787</v>
      </c>
      <c r="G8" s="3">
        <v>23937518</v>
      </c>
      <c r="H8" s="3">
        <v>23143124</v>
      </c>
      <c r="I8" s="3">
        <v>11720473</v>
      </c>
    </row>
    <row r="9" spans="1:9" ht="12.75">
      <c r="A9" s="2" t="s">
        <v>9</v>
      </c>
      <c r="B9" s="3">
        <v>11776</v>
      </c>
      <c r="C9" s="6">
        <f>B9/B17</f>
        <v>0.0036755181650375075</v>
      </c>
      <c r="D9" s="3">
        <v>11776</v>
      </c>
      <c r="E9" s="3">
        <v>6139</v>
      </c>
      <c r="F9" s="3">
        <v>7527</v>
      </c>
      <c r="G9" s="3">
        <v>730112</v>
      </c>
      <c r="H9" s="3">
        <v>687144</v>
      </c>
      <c r="I9" s="3">
        <v>601037</v>
      </c>
    </row>
    <row r="10" spans="1:9" ht="12.75">
      <c r="A10" s="2" t="s">
        <v>10</v>
      </c>
      <c r="B10" s="3">
        <v>374313</v>
      </c>
      <c r="C10" s="6">
        <f>B10/B17</f>
        <v>0.11683035248893381</v>
      </c>
      <c r="D10" s="3">
        <v>0</v>
      </c>
      <c r="E10" s="3">
        <v>11520</v>
      </c>
      <c r="F10" s="3">
        <v>24260</v>
      </c>
      <c r="G10" s="3">
        <v>23207406</v>
      </c>
      <c r="H10" s="3">
        <v>22455980</v>
      </c>
      <c r="I10" s="3">
        <v>11119436</v>
      </c>
    </row>
    <row r="11" spans="1:9" ht="12.75">
      <c r="A11" s="2" t="s">
        <v>11</v>
      </c>
      <c r="B11" s="3">
        <v>184036</v>
      </c>
      <c r="C11" s="6">
        <f>B11/B17</f>
        <v>0.05744120762744928</v>
      </c>
      <c r="D11" s="3" t="s">
        <v>0</v>
      </c>
      <c r="E11" s="3">
        <v>1887</v>
      </c>
      <c r="F11" s="3">
        <v>832</v>
      </c>
      <c r="G11" s="3">
        <v>804360543</v>
      </c>
      <c r="H11" s="3">
        <v>492474029</v>
      </c>
      <c r="I11" s="3">
        <v>0</v>
      </c>
    </row>
    <row r="12" spans="1:9" ht="12.75">
      <c r="A12" s="2" t="s">
        <v>12</v>
      </c>
      <c r="B12" s="3">
        <v>211128</v>
      </c>
      <c r="C12" s="6">
        <f>B12/B17</f>
        <v>0.06589714666678319</v>
      </c>
      <c r="D12" s="3" t="s">
        <v>0</v>
      </c>
      <c r="E12" s="3">
        <v>73</v>
      </c>
      <c r="F12" s="3">
        <v>1406</v>
      </c>
      <c r="G12" s="3">
        <v>783167094</v>
      </c>
      <c r="H12" s="3">
        <v>474078839</v>
      </c>
      <c r="I12" s="3">
        <v>0</v>
      </c>
    </row>
    <row r="13" spans="1:9" ht="12.75">
      <c r="A13" s="2" t="s">
        <v>13</v>
      </c>
      <c r="B13" s="3">
        <v>78585</v>
      </c>
      <c r="C13" s="6">
        <f>B13/B17</f>
        <v>0.02452790378731934</v>
      </c>
      <c r="D13" s="3" t="s">
        <v>0</v>
      </c>
      <c r="E13" s="3">
        <v>22443</v>
      </c>
      <c r="F13" s="3">
        <v>5149</v>
      </c>
      <c r="G13" s="3">
        <v>20732637</v>
      </c>
      <c r="H13" s="3">
        <v>17956749</v>
      </c>
      <c r="I13" s="3">
        <v>0</v>
      </c>
    </row>
    <row r="14" spans="1:9" ht="12.75">
      <c r="A14" s="2" t="s">
        <v>14</v>
      </c>
      <c r="B14" s="3">
        <v>23913</v>
      </c>
      <c r="C14" s="6">
        <f>B14/B17</f>
        <v>0.007463711436866671</v>
      </c>
      <c r="D14" s="3" t="s">
        <v>0</v>
      </c>
      <c r="E14" s="3">
        <v>105</v>
      </c>
      <c r="F14" s="3">
        <v>49</v>
      </c>
      <c r="G14" s="3">
        <v>1869409001</v>
      </c>
      <c r="H14" s="3">
        <v>851878464</v>
      </c>
      <c r="I14" s="3">
        <v>0</v>
      </c>
    </row>
    <row r="15" spans="1:9" ht="12.75">
      <c r="A15" s="2" t="s">
        <v>15</v>
      </c>
      <c r="B15" s="3">
        <v>62427</v>
      </c>
      <c r="C15" s="6">
        <f>B15/B17</f>
        <v>0.0194846783703122</v>
      </c>
      <c r="D15" s="3" t="s">
        <v>0</v>
      </c>
      <c r="E15" s="3">
        <v>125</v>
      </c>
      <c r="F15" s="3">
        <v>1303</v>
      </c>
      <c r="G15" s="3">
        <v>1844147556</v>
      </c>
      <c r="H15" s="3">
        <v>829481206</v>
      </c>
      <c r="I15" s="3">
        <v>0</v>
      </c>
    </row>
    <row r="16" spans="1:9" ht="12.75">
      <c r="A16" s="2" t="s">
        <v>16</v>
      </c>
      <c r="B16" s="3">
        <v>73246</v>
      </c>
      <c r="C16" s="6">
        <f>B16/B17</f>
        <v>0.02286149826055853</v>
      </c>
      <c r="D16" s="3" t="s">
        <v>0</v>
      </c>
      <c r="E16" s="3">
        <v>28014</v>
      </c>
      <c r="F16" s="3">
        <v>10409</v>
      </c>
      <c r="G16" s="3">
        <v>25152762</v>
      </c>
      <c r="H16" s="3">
        <v>22305868</v>
      </c>
      <c r="I16" s="3">
        <v>0</v>
      </c>
    </row>
    <row r="17" spans="2:9" ht="12.75">
      <c r="B17" s="4">
        <f>B2+B3+B4+B5+B8+B12+B13+B15+B16</f>
        <v>3203902</v>
      </c>
      <c r="C17" s="7">
        <f>SUM(C2,C3,C4,C5,C8,C12,C13,C15,C16)</f>
        <v>0.9999999999999999</v>
      </c>
      <c r="D17" s="4">
        <f>D4+D5+D8</f>
        <v>458479</v>
      </c>
      <c r="E17" s="4">
        <f>E4+E5+E8+E12+E13+E15+E16</f>
        <v>307663</v>
      </c>
      <c r="F17" s="4">
        <f>F4+F5+F8+F12+F13+F15+F16</f>
        <v>308269</v>
      </c>
      <c r="G17" s="4">
        <f>G4+G11+G15</f>
        <v>2692352860</v>
      </c>
      <c r="H17" s="4">
        <f>H4+H11+H15</f>
        <v>1363792488</v>
      </c>
      <c r="I17" s="4">
        <f>I4+I11+I15</f>
        <v>33564310</v>
      </c>
    </row>
    <row r="18" spans="4:9" ht="12.75">
      <c r="D18" s="5">
        <v>0.14</v>
      </c>
      <c r="E18" s="5">
        <f>E17/B17</f>
        <v>0.09602759385274581</v>
      </c>
      <c r="F18" s="5">
        <f>F17/B17</f>
        <v>0.09621673821483928</v>
      </c>
      <c r="H18" s="5">
        <f>H17/G17</f>
        <v>0.5065429974880782</v>
      </c>
      <c r="I18" s="5">
        <f>I17/G17</f>
        <v>0.012466534568578058</v>
      </c>
    </row>
    <row r="19" ht="12.75">
      <c r="D19" s="5">
        <f>1-(D17/B17)</f>
        <v>0.8568998052999124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</cp:lastModifiedBy>
  <dcterms:created xsi:type="dcterms:W3CDTF">2009-09-24T19:33:35Z</dcterms:created>
  <dcterms:modified xsi:type="dcterms:W3CDTF">2009-09-25T00:36:17Z</dcterms:modified>
  <cp:category/>
  <cp:version/>
  <cp:contentType/>
  <cp:contentStatus/>
</cp:coreProperties>
</file>