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55" windowWidth="22905" windowHeight="11730" activeTab="0"/>
  </bookViews>
  <sheets>
    <sheet name="Stats_mm_54_37g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<sst xmlns="http://schemas.openxmlformats.org/spreadsheetml/2006/main" count="36" uniqueCount="25">
  <si>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</si>
  <si>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</si>
  <si>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</si>
  <si>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</si>
  <si>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</si>
  <si>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</si>
  <si>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</si>
  <si>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</si>
  <si>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</si>
  <si>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</si>
  <si>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</si>
  <si>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</si>
  <si>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</si>
  <si>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</si>
  <si>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</si>
  <si>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</si>
  <si>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</si>
  <si>
    <t>Feature Count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</si>
  <si>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</si>
  <si>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</si>
  <si>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</si>
  <si>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</si>
  <si>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</si>
  <si>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</si>
  <si>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Feature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</si>
</sst>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7.28125" style="0" customWidth="1"/>
    <col min="2" max="2" width="10.28125" style="0" customWidth="1"/>
    <col min="3" max="3" width="9.28125" style="0" customWidth="1"/>
    <col min="4" max="5" width="10.140625" style="0" customWidth="1"/>
    <col min="6" max="6" width="11.00390625" style="0" customWidth="1"/>
    <col min="7" max="7" width="12.7109375" style="0" bestFit="1" customWidth="1"/>
    <col min="8" max="8" width="13.28125" style="0" customWidth="1"/>
    <col min="9" max="9" width="12.28125" style="0" customWidth="1"/>
  </cols>
  <sheetData>
    <row r="1" spans="1:9" s="1" customFormat="1" ht="63.75">
      <c r="A1" s="1" t="s">
        <v>1</v>
      </c>
      <c r="B1" s="1" t="s">
        <v>17</v>
      </c>
      <c r="C1" s="1" t="s">
        <v>24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</row>
    <row r="2" spans="1:9" ht="12.75">
      <c r="A2" s="2" t="s">
        <v>2</v>
      </c>
      <c r="B2" s="3">
        <v>31804</v>
      </c>
      <c r="C2" s="6">
        <f>B2/B17</f>
        <v>0.009599706370445316</v>
      </c>
      <c r="D2" s="3" t="s">
        <v>0</v>
      </c>
      <c r="E2" s="3" t="s">
        <v>0</v>
      </c>
      <c r="F2" s="3" t="s">
        <v>0</v>
      </c>
      <c r="G2" s="3">
        <v>64029071</v>
      </c>
      <c r="H2" s="3">
        <v>59598103</v>
      </c>
      <c r="I2" s="3">
        <v>35184517</v>
      </c>
    </row>
    <row r="3" spans="1:9" ht="12.75">
      <c r="A3" s="2" t="s">
        <v>3</v>
      </c>
      <c r="B3" s="3">
        <v>49039</v>
      </c>
      <c r="C3" s="6">
        <f>B3/B17</f>
        <v>0.014801911731237198</v>
      </c>
      <c r="D3" s="3" t="s">
        <v>0</v>
      </c>
      <c r="E3" s="3" t="s">
        <v>0</v>
      </c>
      <c r="F3" s="3" t="s">
        <v>0</v>
      </c>
      <c r="G3" s="3">
        <v>47725732</v>
      </c>
      <c r="H3" s="3">
        <v>44248449</v>
      </c>
      <c r="I3" s="3">
        <v>25954405</v>
      </c>
    </row>
    <row r="4" spans="1:9" ht="12.75">
      <c r="A4" s="2" t="s">
        <v>4</v>
      </c>
      <c r="B4" s="3">
        <v>250435</v>
      </c>
      <c r="C4" s="6">
        <f>B4/B17</f>
        <v>0.07559119811603801</v>
      </c>
      <c r="D4" s="3">
        <v>250435</v>
      </c>
      <c r="E4" s="3">
        <v>218138</v>
      </c>
      <c r="F4" s="3">
        <v>150890</v>
      </c>
      <c r="G4" s="3">
        <v>64028758</v>
      </c>
      <c r="H4" s="3">
        <v>59597790</v>
      </c>
      <c r="I4" s="3">
        <v>35184517</v>
      </c>
    </row>
    <row r="5" spans="1:9" ht="12.75">
      <c r="A5" s="2" t="s">
        <v>5</v>
      </c>
      <c r="B5" s="3">
        <v>2030108</v>
      </c>
      <c r="C5" s="6">
        <f>B5/B17</f>
        <v>0.6127669695727581</v>
      </c>
      <c r="D5" s="3">
        <v>201048</v>
      </c>
      <c r="E5" s="3">
        <v>193026</v>
      </c>
      <c r="F5" s="3">
        <v>85248</v>
      </c>
      <c r="G5" s="3">
        <v>125866696</v>
      </c>
      <c r="H5" s="3">
        <v>124173035</v>
      </c>
      <c r="I5" s="3">
        <v>119096791</v>
      </c>
    </row>
    <row r="6" spans="1:9" ht="12.75">
      <c r="A6" s="2" t="s">
        <v>6</v>
      </c>
      <c r="B6" s="3">
        <v>201048</v>
      </c>
      <c r="C6" s="6">
        <f>B6/B17</f>
        <v>0.060684246206932774</v>
      </c>
      <c r="D6" s="3">
        <v>201048</v>
      </c>
      <c r="E6" s="3">
        <v>187672</v>
      </c>
      <c r="F6" s="3">
        <v>74840</v>
      </c>
      <c r="G6" s="3">
        <v>12464976</v>
      </c>
      <c r="H6" s="3">
        <v>12240641</v>
      </c>
      <c r="I6" s="3">
        <v>11406957</v>
      </c>
    </row>
    <row r="7" spans="1:9" ht="12.75">
      <c r="A7" s="2" t="s">
        <v>7</v>
      </c>
      <c r="B7" s="3">
        <v>1829060</v>
      </c>
      <c r="C7" s="6">
        <f>B7/B17</f>
        <v>0.5520827233658253</v>
      </c>
      <c r="D7" s="3">
        <v>0</v>
      </c>
      <c r="E7" s="3">
        <v>5354</v>
      </c>
      <c r="F7" s="3">
        <v>10408</v>
      </c>
      <c r="G7" s="3">
        <v>113401720</v>
      </c>
      <c r="H7" s="3">
        <v>111932394</v>
      </c>
      <c r="I7" s="3">
        <v>107689834</v>
      </c>
    </row>
    <row r="8" spans="1:9" ht="12.75">
      <c r="A8" s="2" t="s">
        <v>8</v>
      </c>
      <c r="B8" s="3">
        <v>398586</v>
      </c>
      <c r="C8" s="6">
        <f>B8/B17</f>
        <v>0.12030903544743796</v>
      </c>
      <c r="D8" s="3">
        <v>14970</v>
      </c>
      <c r="E8" s="3">
        <v>53324</v>
      </c>
      <c r="F8" s="3">
        <v>12196</v>
      </c>
      <c r="G8" s="3">
        <v>24712332</v>
      </c>
      <c r="H8" s="3">
        <v>23855506</v>
      </c>
      <c r="I8" s="3">
        <v>11311791</v>
      </c>
    </row>
    <row r="9" spans="1:9" ht="12.75">
      <c r="A9" s="2" t="s">
        <v>9</v>
      </c>
      <c r="B9" s="3">
        <v>14970</v>
      </c>
      <c r="C9" s="6">
        <f>B9/B17</f>
        <v>0.004518538685874933</v>
      </c>
      <c r="D9" s="3">
        <v>14970</v>
      </c>
      <c r="E9" s="3">
        <v>13624</v>
      </c>
      <c r="F9" s="3">
        <v>5146</v>
      </c>
      <c r="G9" s="3">
        <v>928140</v>
      </c>
      <c r="H9" s="3">
        <v>844566</v>
      </c>
      <c r="I9" s="3">
        <v>447880</v>
      </c>
    </row>
    <row r="10" spans="1:9" ht="12.75">
      <c r="A10" s="2" t="s">
        <v>10</v>
      </c>
      <c r="B10" s="3">
        <v>383616</v>
      </c>
      <c r="C10" s="6">
        <f>B10/B17</f>
        <v>0.11579049676156303</v>
      </c>
      <c r="D10" s="3">
        <v>0</v>
      </c>
      <c r="E10" s="3">
        <v>39700</v>
      </c>
      <c r="F10" s="3">
        <v>7050</v>
      </c>
      <c r="G10" s="3">
        <v>23784192</v>
      </c>
      <c r="H10" s="3">
        <v>23010940</v>
      </c>
      <c r="I10" s="3">
        <v>10863911</v>
      </c>
    </row>
    <row r="11" spans="1:9" ht="12.75">
      <c r="A11" s="2" t="s">
        <v>11</v>
      </c>
      <c r="B11" s="3">
        <v>193081</v>
      </c>
      <c r="C11" s="6">
        <f>B11/B17</f>
        <v>0.05827949018085625</v>
      </c>
      <c r="D11" s="3" t="s">
        <v>0</v>
      </c>
      <c r="E11" s="3">
        <v>7116</v>
      </c>
      <c r="F11" s="3">
        <v>167</v>
      </c>
      <c r="G11" s="3">
        <v>895471839</v>
      </c>
      <c r="H11" s="3">
        <v>575771272</v>
      </c>
      <c r="I11" s="3">
        <v>0</v>
      </c>
    </row>
    <row r="12" spans="1:9" ht="12.75">
      <c r="A12" s="2" t="s">
        <v>12</v>
      </c>
      <c r="B12" s="3">
        <v>250314</v>
      </c>
      <c r="C12" s="6">
        <f>B12/B17</f>
        <v>0.07555467552545746</v>
      </c>
      <c r="D12" s="3" t="s">
        <v>0</v>
      </c>
      <c r="E12" s="3">
        <v>1286</v>
      </c>
      <c r="F12" s="3">
        <v>442</v>
      </c>
      <c r="G12" s="3">
        <v>820597762</v>
      </c>
      <c r="H12" s="3">
        <v>517249612</v>
      </c>
      <c r="I12" s="3">
        <v>0</v>
      </c>
    </row>
    <row r="13" spans="1:9" ht="12.75">
      <c r="A13" s="2" t="s">
        <v>13</v>
      </c>
      <c r="B13" s="3">
        <v>149446</v>
      </c>
      <c r="C13" s="6">
        <f>B13/B17</f>
        <v>0.045108719602489335</v>
      </c>
      <c r="D13" s="3" t="s">
        <v>0</v>
      </c>
      <c r="E13" s="3">
        <v>49589</v>
      </c>
      <c r="F13" s="3">
        <v>1550</v>
      </c>
      <c r="G13" s="3">
        <v>74347166</v>
      </c>
      <c r="H13" s="3">
        <v>58022996</v>
      </c>
      <c r="I13" s="3">
        <v>0</v>
      </c>
    </row>
    <row r="14" spans="1:9" ht="12.75">
      <c r="A14" s="2" t="s">
        <v>14</v>
      </c>
      <c r="B14" s="3">
        <v>26979</v>
      </c>
      <c r="C14" s="6">
        <f>B14/B17</f>
        <v>0.00814333034109685</v>
      </c>
      <c r="D14" s="3" t="s">
        <v>0</v>
      </c>
      <c r="E14" s="3">
        <v>421</v>
      </c>
      <c r="F14" s="3">
        <v>16</v>
      </c>
      <c r="G14" s="3">
        <v>1692756078</v>
      </c>
      <c r="H14" s="3">
        <v>825032498</v>
      </c>
      <c r="I14" s="3">
        <v>0</v>
      </c>
    </row>
    <row r="15" spans="1:9" ht="12.75">
      <c r="A15" s="2" t="s">
        <v>15</v>
      </c>
      <c r="B15" s="3">
        <v>73568</v>
      </c>
      <c r="C15" s="6">
        <f>B15/B17</f>
        <v>0.022205735072975758</v>
      </c>
      <c r="D15" s="3" t="s">
        <v>0</v>
      </c>
      <c r="E15" s="3">
        <v>447</v>
      </c>
      <c r="F15" s="3">
        <v>234</v>
      </c>
      <c r="G15" s="3">
        <v>1656278390</v>
      </c>
      <c r="H15" s="3">
        <v>796484355</v>
      </c>
      <c r="I15" s="3">
        <v>0</v>
      </c>
    </row>
    <row r="16" spans="1:9" ht="12.75">
      <c r="A16" s="2" t="s">
        <v>16</v>
      </c>
      <c r="B16" s="3">
        <v>79718</v>
      </c>
      <c r="C16" s="6">
        <f>B16/B17</f>
        <v>0.02406204856116085</v>
      </c>
      <c r="D16" s="3" t="s">
        <v>0</v>
      </c>
      <c r="E16" s="3">
        <v>37982</v>
      </c>
      <c r="F16" s="3">
        <v>2639</v>
      </c>
      <c r="G16" s="3">
        <v>36382848</v>
      </c>
      <c r="H16" s="3">
        <v>28468717</v>
      </c>
      <c r="I16" s="3">
        <v>0</v>
      </c>
    </row>
    <row r="17" spans="2:9" ht="12.75">
      <c r="B17" s="4">
        <f>B2+B3+B4+B5+B8+B12+B13+B15+B16</f>
        <v>3313018</v>
      </c>
      <c r="C17" s="7">
        <f>SUM(C2,C3,C4,C5,C8,C12,C13,C15,C16)</f>
        <v>1</v>
      </c>
      <c r="D17" s="4">
        <f>D4+D5+D8</f>
        <v>466453</v>
      </c>
      <c r="E17" s="4">
        <f>E4+E5+E8+E12+E13+E15+E16</f>
        <v>553792</v>
      </c>
      <c r="F17" s="4">
        <f>F4+F5+F8+F12+F13+F15+F16</f>
        <v>253199</v>
      </c>
      <c r="G17" s="4">
        <f>G4+G11+G15</f>
        <v>2615778987</v>
      </c>
      <c r="H17" s="4">
        <f>H4+H11+H15</f>
        <v>1431853417</v>
      </c>
      <c r="I17" s="4">
        <f>I4+I11+I15</f>
        <v>35184517</v>
      </c>
    </row>
    <row r="18" spans="4:9" ht="12.75">
      <c r="D18" s="5">
        <f>D17/B17</f>
        <v>0.1407939830088457</v>
      </c>
      <c r="E18" s="5">
        <f>E17/B17</f>
        <v>0.1671563510973982</v>
      </c>
      <c r="F18" s="5">
        <f>F17/B17</f>
        <v>0.07642548274715079</v>
      </c>
      <c r="H18" s="5">
        <f>H17/G17</f>
        <v>0.5473908247279609</v>
      </c>
      <c r="I18" s="5">
        <f>I17/G17</f>
        <v>0.013450875312807916</v>
      </c>
    </row>
    <row r="19" ht="12.75">
      <c r="D19" s="5">
        <f>1-(D17/B17)</f>
        <v>0.8592060169911543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2009-09-24T19:31:52Z</dcterms:created>
  <dcterms:modified xsi:type="dcterms:W3CDTF">2009-09-25T00:36:24Z</dcterms:modified>
  <cp:category/>
  <cp:version/>
  <cp:contentType/>
  <cp:contentStatus/>
</cp:coreProperties>
</file>